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" sheetId="1" r:id="rId1"/>
    <sheet name="Прот  муж SL" sheetId="2" r:id="rId2"/>
    <sheet name="Константа" sheetId="3" r:id="rId3"/>
  </sheets>
  <definedNames>
    <definedName name="_xlnm.Print_Area" localSheetId="1">'Прот  муж SL'!$A$1:$O$58</definedName>
  </definedNames>
  <calcPr fullCalcOnLoad="1"/>
</workbook>
</file>

<file path=xl/sharedStrings.xml><?xml version="1.0" encoding="utf-8"?>
<sst xmlns="http://schemas.openxmlformats.org/spreadsheetml/2006/main" count="492" uniqueCount="219">
  <si>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</si>
  <si>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</si>
  <si>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</si>
  <si>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</si>
  <si>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</si>
  <si>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</si>
  <si>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</si>
  <si>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</si>
  <si>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</si>
  <si>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</si>
  <si>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</si>
  <si>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</si>
  <si>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Управление физической культуры и спорта города Кировска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</si>
  <si>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</si>
  <si>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</si>
  <si>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</si>
  <si>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</si>
  <si>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</si>
  <si>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</si>
  <si>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</si>
  <si>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</si>
  <si>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</si>
  <si>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спуск</t>
  </si>
  <si>
    <t>слалом</t>
  </si>
  <si>
    <t>гигант</t>
  </si>
  <si>
    <t>супер</t>
  </si>
  <si>
    <t>комб</t>
  </si>
  <si>
    <t>Мончегорск</t>
  </si>
  <si>
    <t>КМС</t>
  </si>
  <si>
    <t>Кировск</t>
  </si>
  <si>
    <t>МС</t>
  </si>
  <si>
    <t>очки соревн.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</si>
  <si>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</si>
  <si>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</si>
  <si>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</si>
  <si>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</si>
  <si>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</si>
  <si>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</si>
  <si>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</si>
  <si>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</si>
  <si>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</si>
  <si>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</si>
  <si>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</si>
  <si>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</si>
  <si>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</si>
  <si>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</si>
  <si>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</si>
  <si>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</si>
  <si>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</si>
  <si>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</si>
  <si>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не  стартовали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</si>
  <si>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</si>
  <si>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</si>
  <si>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</si>
  <si>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</si>
  <si>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</si>
  <si>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>без ВКО</t>
  </si>
  <si>
    <t>ГАОУМОДОД "Кировская СДЮСШОР по горнолыжному спорту"</t>
  </si>
  <si>
    <t xml:space="preserve">кол-во ворот </t>
  </si>
  <si>
    <t>СДЮСШОР</t>
  </si>
  <si>
    <t>Открытый Чемпионат и Первенство города Кировска по горнолыжному спорту</t>
  </si>
  <si>
    <t>место 1992-96</t>
  </si>
  <si>
    <t>Сапов Николай (rus)</t>
  </si>
  <si>
    <t>ВК</t>
  </si>
  <si>
    <t>нф1</t>
  </si>
  <si>
    <t>Рефери</t>
  </si>
  <si>
    <t>Трусова Екатерина (rus)</t>
  </si>
  <si>
    <t xml:space="preserve">    N</t>
  </si>
  <si>
    <t>RUS код</t>
  </si>
  <si>
    <t>----</t>
  </si>
  <si>
    <t>1996</t>
  </si>
  <si>
    <t>1990</t>
  </si>
  <si>
    <t>1</t>
  </si>
  <si>
    <t>1995</t>
  </si>
  <si>
    <t>1994</t>
  </si>
  <si>
    <t>г.Кировск</t>
  </si>
  <si>
    <t>1993</t>
  </si>
  <si>
    <t>Ковдор</t>
  </si>
  <si>
    <t>2</t>
  </si>
  <si>
    <t>0600612</t>
  </si>
  <si>
    <t>Миронкин Андрей</t>
  </si>
  <si>
    <t>1979</t>
  </si>
  <si>
    <t>131,10</t>
  </si>
  <si>
    <t>22,78</t>
  </si>
  <si>
    <t>39,95</t>
  </si>
  <si>
    <t>62,10</t>
  </si>
  <si>
    <t>0600677</t>
  </si>
  <si>
    <t>Ширшков Егор</t>
  </si>
  <si>
    <t>124,94</t>
  </si>
  <si>
    <t>54,28</t>
  </si>
  <si>
    <t>98,95</t>
  </si>
  <si>
    <t>0601329</t>
  </si>
  <si>
    <t>Патраков Никита</t>
  </si>
  <si>
    <t>1991</t>
  </si>
  <si>
    <t>139,68</t>
  </si>
  <si>
    <t>37,51</t>
  </si>
  <si>
    <t>59,93</t>
  </si>
  <si>
    <t>125,62</t>
  </si>
  <si>
    <t>0601334</t>
  </si>
  <si>
    <t>Врачев Иван</t>
  </si>
  <si>
    <t>1987</t>
  </si>
  <si>
    <t>220,52</t>
  </si>
  <si>
    <t>90,11</t>
  </si>
  <si>
    <t>165,59</t>
  </si>
  <si>
    <t>0601327</t>
  </si>
  <si>
    <t>Ильин Александр</t>
  </si>
  <si>
    <t>197,10</t>
  </si>
  <si>
    <t>110,13</t>
  </si>
  <si>
    <t>186,74</t>
  </si>
  <si>
    <t>0601330</t>
  </si>
  <si>
    <t>Кочурин Яков</t>
  </si>
  <si>
    <t>279,00</t>
  </si>
  <si>
    <t>174,07</t>
  </si>
  <si>
    <t>0601122</t>
  </si>
  <si>
    <t>Граблин Егор</t>
  </si>
  <si>
    <t>87,12</t>
  </si>
  <si>
    <t>105,25</t>
  </si>
  <si>
    <t>205,46</t>
  </si>
  <si>
    <t>0601335</t>
  </si>
  <si>
    <t>Братков Александр</t>
  </si>
  <si>
    <t>1989</t>
  </si>
  <si>
    <t>211,29</t>
  </si>
  <si>
    <t>90,86</t>
  </si>
  <si>
    <t>69,81</t>
  </si>
  <si>
    <t>81,57</t>
  </si>
  <si>
    <t>185,78</t>
  </si>
  <si>
    <t>0601476</t>
  </si>
  <si>
    <t>Клюшенков Никита</t>
  </si>
  <si>
    <t>298,73</t>
  </si>
  <si>
    <t>91,47</t>
  </si>
  <si>
    <t>105,47</t>
  </si>
  <si>
    <t>200,00</t>
  </si>
  <si>
    <t>0603214</t>
  </si>
  <si>
    <t>Рагуев Илья</t>
  </si>
  <si>
    <t>98,98</t>
  </si>
  <si>
    <t>137,89</t>
  </si>
  <si>
    <t>0601333</t>
  </si>
  <si>
    <t>Прокопьев Илья</t>
  </si>
  <si>
    <t>169,82</t>
  </si>
  <si>
    <t>109,99</t>
  </si>
  <si>
    <t>37,93</t>
  </si>
  <si>
    <t>55,16</t>
  </si>
  <si>
    <t>0601326</t>
  </si>
  <si>
    <t>Наумов Артур</t>
  </si>
  <si>
    <t>171,05</t>
  </si>
  <si>
    <t>134,08</t>
  </si>
  <si>
    <t>111,08</t>
  </si>
  <si>
    <t>128,83</t>
  </si>
  <si>
    <t>275,77</t>
  </si>
  <si>
    <t>0601475</t>
  </si>
  <si>
    <t>Суетин Максим</t>
  </si>
  <si>
    <t>143,45</t>
  </si>
  <si>
    <t>123,57</t>
  </si>
  <si>
    <t>0603138</t>
  </si>
  <si>
    <t>Бубич Александр</t>
  </si>
  <si>
    <t>194,05</t>
  </si>
  <si>
    <t>217,80</t>
  </si>
  <si>
    <t>0601474</t>
  </si>
  <si>
    <t>Дзюбак Артем</t>
  </si>
  <si>
    <t>350,78</t>
  </si>
  <si>
    <t>216,92</t>
  </si>
  <si>
    <t>218,64</t>
  </si>
  <si>
    <t>169,16</t>
  </si>
  <si>
    <t>0603141</t>
  </si>
  <si>
    <t>Губаревич Иван</t>
  </si>
  <si>
    <t>1984</t>
  </si>
  <si>
    <t>0603144</t>
  </si>
  <si>
    <t>Михайлов Дмитрий</t>
  </si>
  <si>
    <t>224,49</t>
  </si>
  <si>
    <t>0603215</t>
  </si>
  <si>
    <t>Мишин Александр</t>
  </si>
  <si>
    <t>0603140</t>
  </si>
  <si>
    <t>Пупаев Максим</t>
  </si>
  <si>
    <t>0603142</t>
  </si>
  <si>
    <t>Родин Алексей</t>
  </si>
  <si>
    <t>224,04</t>
  </si>
  <si>
    <t>Галузов Евгений</t>
  </si>
  <si>
    <t>Старт №</t>
  </si>
  <si>
    <t>выполн. разряд</t>
  </si>
  <si>
    <t>F=620</t>
  </si>
  <si>
    <t>1-трасса</t>
  </si>
  <si>
    <t xml:space="preserve"> 2-трасса</t>
  </si>
  <si>
    <t xml:space="preserve"> сумма</t>
  </si>
  <si>
    <t>19 января 2013 года</t>
  </si>
  <si>
    <t xml:space="preserve"> ДООПЦ </t>
  </si>
  <si>
    <t xml:space="preserve"> слалом мужчины/юниоры 1992-1996 годов рождения</t>
  </si>
  <si>
    <t>43/41</t>
  </si>
  <si>
    <t>кол-во ворот 46/44</t>
  </si>
  <si>
    <t>А) Конева Мария</t>
  </si>
  <si>
    <t>Б) Васильева Екатерина</t>
  </si>
  <si>
    <t>В) Ракецкий Иван</t>
  </si>
  <si>
    <t>время старта 11:45</t>
  </si>
  <si>
    <t>время старта 13:00</t>
  </si>
  <si>
    <t>дисквалифицированны 1 трасса</t>
  </si>
  <si>
    <t>Главный судья - спортивный судья</t>
  </si>
  <si>
    <t>Всероссийской категории</t>
  </si>
  <si>
    <t>Е.Э.Трусова</t>
  </si>
  <si>
    <t>Главный секретарь - спортивный судья</t>
  </si>
  <si>
    <t>Первой категории</t>
  </si>
  <si>
    <t>Д.В.Федоров</t>
  </si>
  <si>
    <t xml:space="preserve"> среди мужчин, женщин, юниоров и юниорок 1992-1996 годов рождения</t>
  </si>
  <si>
    <t>I этап Розыгрыша Кубка Мурманской области "Полярный Кубок"</t>
  </si>
  <si>
    <t>Мужчины/Юниоры 1992-1996 годов рождения и старше</t>
  </si>
  <si>
    <t>очки +конст.</t>
  </si>
  <si>
    <t>Пысин Андрей (rus)</t>
  </si>
  <si>
    <t>II этап Кубка Мурманской области "Полярный Кубок"</t>
  </si>
  <si>
    <t>37,42</t>
  </si>
  <si>
    <t>36,20</t>
  </si>
  <si>
    <t>47,24</t>
  </si>
  <si>
    <t>55,61</t>
  </si>
  <si>
    <t>81,96</t>
  </si>
  <si>
    <t>202,62</t>
  </si>
  <si>
    <t>7,71</t>
  </si>
  <si>
    <t>28,41</t>
  </si>
  <si>
    <t>27,78</t>
  </si>
  <si>
    <t>22,56</t>
  </si>
  <si>
    <t>20.78</t>
  </si>
  <si>
    <t>(207,27+202,11-201,60)/10</t>
  </si>
  <si>
    <t>K=20,78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</si>
</sst>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  <numFmt numFmtId="176" formatCode="#,##0.00_р_."/>
    <numFmt numFmtId="177" formatCode="s\л\уh"/>
    <numFmt numFmtId="178" formatCode="[$-FC19]d\ mmmm\ yyyy\ &quot;г.&quot;"/>
  </numFmts>
  <fonts count="45">
    <font>
      <sz val="10"/>
      <name val="Arial"/>
      <family val="0"/>
    </font>
    <font>
      <sz val="10"/>
      <name val="Bookman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53" applyFont="1" applyBorder="1" applyAlignment="1">
      <alignment horizontal="center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left" vertical="center"/>
      <protection/>
    </xf>
    <xf numFmtId="49" fontId="8" fillId="33" borderId="0" xfId="52" applyNumberFormat="1" applyFont="1" applyFill="1" applyBorder="1" applyAlignment="1">
      <alignment horizontal="left" vertical="center"/>
      <protection/>
    </xf>
    <xf numFmtId="1" fontId="8" fillId="33" borderId="0" xfId="52" applyNumberFormat="1" applyFont="1" applyFill="1" applyBorder="1" applyAlignment="1">
      <alignment horizontal="left" vertical="center"/>
      <protection/>
    </xf>
    <xf numFmtId="49" fontId="8" fillId="33" borderId="0" xfId="52" applyNumberFormat="1" applyFont="1" applyFill="1" applyBorder="1" applyAlignment="1">
      <alignment horizontal="left" vertical="center" wrapText="1"/>
      <protection/>
    </xf>
    <xf numFmtId="175" fontId="8" fillId="0" borderId="0" xfId="0" applyNumberFormat="1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52" applyFont="1" applyBorder="1" applyAlignment="1">
      <alignment horizontal="left" vertical="center"/>
      <protection/>
    </xf>
    <xf numFmtId="1" fontId="8" fillId="0" borderId="0" xfId="52" applyNumberFormat="1" applyFont="1" applyFill="1" applyBorder="1" applyAlignment="1">
      <alignment horizontal="left" vertical="center"/>
      <protection/>
    </xf>
    <xf numFmtId="49" fontId="8" fillId="0" borderId="0" xfId="52" applyNumberFormat="1" applyFont="1" applyFill="1" applyBorder="1" applyAlignment="1">
      <alignment horizontal="left" vertical="center"/>
      <protection/>
    </xf>
    <xf numFmtId="49" fontId="8" fillId="0" borderId="0" xfId="52" applyNumberFormat="1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175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34" borderId="11" xfId="52" applyFont="1" applyFill="1" applyBorder="1" applyAlignment="1">
      <alignment horizontal="left" vertical="center"/>
      <protection/>
    </xf>
    <xf numFmtId="49" fontId="6" fillId="34" borderId="11" xfId="52" applyNumberFormat="1" applyFont="1" applyFill="1" applyBorder="1" applyAlignment="1">
      <alignment horizontal="left" vertical="center"/>
      <protection/>
    </xf>
    <xf numFmtId="1" fontId="6" fillId="34" borderId="11" xfId="52" applyNumberFormat="1" applyFont="1" applyFill="1" applyBorder="1" applyAlignment="1">
      <alignment horizontal="left" vertical="center"/>
      <protection/>
    </xf>
    <xf numFmtId="49" fontId="6" fillId="34" borderId="11" xfId="52" applyNumberFormat="1" applyFont="1" applyFill="1" applyBorder="1" applyAlignment="1">
      <alignment horizontal="left" vertical="center" wrapText="1"/>
      <protection/>
    </xf>
    <xf numFmtId="2" fontId="6" fillId="34" borderId="11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6" fillId="34" borderId="0" xfId="52" applyNumberFormat="1" applyFont="1" applyFill="1" applyBorder="1" applyAlignment="1">
      <alignment horizontal="left" vertical="center"/>
      <protection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53" applyFont="1" applyFill="1" applyBorder="1" applyAlignment="1">
      <alignment horizontal="left" vertical="center"/>
      <protection/>
    </xf>
    <xf numFmtId="0" fontId="6" fillId="34" borderId="13" xfId="53" applyFont="1" applyFill="1" applyBorder="1" applyAlignment="1">
      <alignment horizontal="left" vertical="center"/>
      <protection/>
    </xf>
    <xf numFmtId="1" fontId="6" fillId="34" borderId="13" xfId="53" applyNumberFormat="1" applyFont="1" applyFill="1" applyBorder="1" applyAlignment="1">
      <alignment horizontal="left" vertical="center"/>
      <protection/>
    </xf>
    <xf numFmtId="2" fontId="6" fillId="34" borderId="13" xfId="52" applyNumberFormat="1" applyFont="1" applyFill="1" applyBorder="1" applyAlignment="1">
      <alignment horizontal="left" vertical="center"/>
      <protection/>
    </xf>
    <xf numFmtId="4" fontId="6" fillId="34" borderId="13" xfId="52" applyNumberFormat="1" applyFont="1" applyFill="1" applyBorder="1" applyAlignment="1">
      <alignment horizontal="left" vertical="center"/>
      <protection/>
    </xf>
    <xf numFmtId="4" fontId="6" fillId="34" borderId="14" xfId="52" applyNumberFormat="1" applyFont="1" applyFill="1" applyBorder="1" applyAlignment="1">
      <alignment horizontal="left" vertical="center"/>
      <protection/>
    </xf>
    <xf numFmtId="2" fontId="6" fillId="35" borderId="13" xfId="52" applyNumberFormat="1" applyFont="1" applyFill="1" applyBorder="1" applyAlignment="1">
      <alignment horizontal="left" vertical="center"/>
      <protection/>
    </xf>
    <xf numFmtId="49" fontId="6" fillId="35" borderId="11" xfId="0" applyNumberFormat="1" applyFont="1" applyFill="1" applyBorder="1" applyAlignment="1">
      <alignment horizontal="left" vertical="center"/>
    </xf>
    <xf numFmtId="1" fontId="6" fillId="35" borderId="11" xfId="52" applyNumberFormat="1" applyFont="1" applyFill="1" applyBorder="1" applyAlignment="1">
      <alignment horizontal="left" vertical="center"/>
      <protection/>
    </xf>
    <xf numFmtId="0" fontId="6" fillId="35" borderId="11" xfId="52" applyFont="1" applyFill="1" applyBorder="1" applyAlignment="1">
      <alignment horizontal="left" vertical="center"/>
      <protection/>
    </xf>
    <xf numFmtId="49" fontId="6" fillId="35" borderId="11" xfId="52" applyNumberFormat="1" applyFont="1" applyFill="1" applyBorder="1" applyAlignment="1">
      <alignment horizontal="left" vertical="center"/>
      <protection/>
    </xf>
    <xf numFmtId="49" fontId="6" fillId="35" borderId="11" xfId="52" applyNumberFormat="1" applyFont="1" applyFill="1" applyBorder="1" applyAlignment="1">
      <alignment horizontal="left" vertical="center" wrapText="1"/>
      <protection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52" applyFont="1" applyFill="1" applyBorder="1" applyAlignment="1">
      <alignment horizontal="center" vertical="center"/>
      <protection/>
    </xf>
    <xf numFmtId="173" fontId="6" fillId="34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2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173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173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V16" sqref="V16"/>
    </sheetView>
  </sheetViews>
  <sheetFormatPr defaultColWidth="9.140625" defaultRowHeight="12.75"/>
  <cols>
    <col min="1" max="1" width="5.7109375" style="51" customWidth="1"/>
    <col min="2" max="2" width="12.7109375" style="51" customWidth="1"/>
    <col min="3" max="3" width="27.8515625" style="51" customWidth="1"/>
    <col min="4" max="5" width="9.140625" style="51" customWidth="1"/>
    <col min="6" max="6" width="16.8515625" style="51" customWidth="1"/>
    <col min="7" max="7" width="18.57421875" style="51" customWidth="1"/>
    <col min="8" max="12" width="9.140625" style="51" customWidth="1"/>
  </cols>
  <sheetData>
    <row r="1" spans="1:12" ht="18.75">
      <c r="A1" s="60" t="s">
        <v>67</v>
      </c>
      <c r="B1" s="61" t="s">
        <v>68</v>
      </c>
      <c r="C1" s="62" t="s">
        <v>17</v>
      </c>
      <c r="D1" s="62" t="s">
        <v>18</v>
      </c>
      <c r="E1" s="62" t="s">
        <v>19</v>
      </c>
      <c r="F1" s="62" t="s">
        <v>20</v>
      </c>
      <c r="G1" s="62" t="s">
        <v>21</v>
      </c>
      <c r="H1" s="63" t="s">
        <v>22</v>
      </c>
      <c r="I1" s="66" t="s">
        <v>23</v>
      </c>
      <c r="J1" s="63" t="s">
        <v>24</v>
      </c>
      <c r="K1" s="64" t="s">
        <v>25</v>
      </c>
      <c r="L1" s="65" t="s">
        <v>26</v>
      </c>
    </row>
    <row r="2" spans="1:12" s="1" customFormat="1" ht="19.5" customHeight="1">
      <c r="A2" s="68">
        <v>1</v>
      </c>
      <c r="B2" s="69" t="s">
        <v>79</v>
      </c>
      <c r="C2" s="70" t="s">
        <v>80</v>
      </c>
      <c r="D2" s="68" t="s">
        <v>81</v>
      </c>
      <c r="E2" s="70" t="s">
        <v>30</v>
      </c>
      <c r="F2" s="71" t="s">
        <v>59</v>
      </c>
      <c r="G2" s="70" t="s">
        <v>27</v>
      </c>
      <c r="H2" s="67" t="s">
        <v>82</v>
      </c>
      <c r="I2" s="67" t="s">
        <v>212</v>
      </c>
      <c r="J2" s="59" t="s">
        <v>83</v>
      </c>
      <c r="K2" s="59" t="s">
        <v>84</v>
      </c>
      <c r="L2" s="59" t="s">
        <v>85</v>
      </c>
    </row>
    <row r="3" spans="1:12" s="1" customFormat="1" ht="19.5" customHeight="1">
      <c r="A3" s="68">
        <v>2</v>
      </c>
      <c r="B3" s="69" t="s">
        <v>86</v>
      </c>
      <c r="C3" s="70" t="s">
        <v>87</v>
      </c>
      <c r="D3" s="68" t="s">
        <v>73</v>
      </c>
      <c r="E3" s="70" t="s">
        <v>28</v>
      </c>
      <c r="F3" s="71" t="s">
        <v>59</v>
      </c>
      <c r="G3" s="70" t="s">
        <v>29</v>
      </c>
      <c r="H3" s="67" t="s">
        <v>88</v>
      </c>
      <c r="I3" s="67" t="s">
        <v>214</v>
      </c>
      <c r="J3" s="59" t="s">
        <v>215</v>
      </c>
      <c r="K3" s="59" t="s">
        <v>89</v>
      </c>
      <c r="L3" s="59" t="s">
        <v>90</v>
      </c>
    </row>
    <row r="4" spans="1:12" s="1" customFormat="1" ht="19.5" customHeight="1">
      <c r="A4" s="68">
        <v>3</v>
      </c>
      <c r="B4" s="69" t="s">
        <v>98</v>
      </c>
      <c r="C4" s="70" t="s">
        <v>99</v>
      </c>
      <c r="D4" s="68" t="s">
        <v>100</v>
      </c>
      <c r="E4" s="70" t="s">
        <v>28</v>
      </c>
      <c r="F4" s="71" t="s">
        <v>59</v>
      </c>
      <c r="G4" s="70" t="s">
        <v>29</v>
      </c>
      <c r="H4" s="67" t="s">
        <v>101</v>
      </c>
      <c r="I4" s="67" t="s">
        <v>206</v>
      </c>
      <c r="J4" s="59" t="s">
        <v>207</v>
      </c>
      <c r="K4" s="59" t="s">
        <v>102</v>
      </c>
      <c r="L4" s="59" t="s">
        <v>103</v>
      </c>
    </row>
    <row r="5" spans="1:12" s="1" customFormat="1" ht="19.5" customHeight="1">
      <c r="A5" s="47">
        <v>4</v>
      </c>
      <c r="B5" s="45" t="s">
        <v>91</v>
      </c>
      <c r="C5" s="46" t="s">
        <v>92</v>
      </c>
      <c r="D5" s="47" t="s">
        <v>93</v>
      </c>
      <c r="E5" s="46" t="s">
        <v>28</v>
      </c>
      <c r="F5" s="48" t="s">
        <v>59</v>
      </c>
      <c r="G5" s="46" t="s">
        <v>27</v>
      </c>
      <c r="H5" s="59" t="s">
        <v>94</v>
      </c>
      <c r="I5" s="67" t="s">
        <v>95</v>
      </c>
      <c r="J5" s="59" t="s">
        <v>213</v>
      </c>
      <c r="K5" s="59" t="s">
        <v>96</v>
      </c>
      <c r="L5" s="59" t="s">
        <v>97</v>
      </c>
    </row>
    <row r="6" spans="1:12" s="1" customFormat="1" ht="19.5" customHeight="1">
      <c r="A6" s="68">
        <v>5</v>
      </c>
      <c r="B6" s="69" t="s">
        <v>104</v>
      </c>
      <c r="C6" s="70" t="s">
        <v>105</v>
      </c>
      <c r="D6" s="68" t="s">
        <v>73</v>
      </c>
      <c r="E6" s="70" t="s">
        <v>72</v>
      </c>
      <c r="F6" s="71" t="s">
        <v>59</v>
      </c>
      <c r="G6" s="70" t="s">
        <v>27</v>
      </c>
      <c r="H6" s="67" t="s">
        <v>106</v>
      </c>
      <c r="I6" s="67" t="s">
        <v>208</v>
      </c>
      <c r="J6" s="59" t="s">
        <v>209</v>
      </c>
      <c r="K6" s="59" t="s">
        <v>107</v>
      </c>
      <c r="L6" s="59" t="s">
        <v>108</v>
      </c>
    </row>
    <row r="7" spans="1:12" s="1" customFormat="1" ht="19.5" customHeight="1">
      <c r="A7" s="68">
        <v>6</v>
      </c>
      <c r="B7" s="69" t="s">
        <v>109</v>
      </c>
      <c r="C7" s="70" t="s">
        <v>110</v>
      </c>
      <c r="D7" s="68" t="s">
        <v>76</v>
      </c>
      <c r="E7" s="70" t="s">
        <v>72</v>
      </c>
      <c r="F7" s="71" t="s">
        <v>59</v>
      </c>
      <c r="G7" s="70" t="s">
        <v>27</v>
      </c>
      <c r="H7" s="67" t="s">
        <v>111</v>
      </c>
      <c r="I7" s="67" t="s">
        <v>210</v>
      </c>
      <c r="J7" s="59" t="s">
        <v>211</v>
      </c>
      <c r="K7" s="59" t="s">
        <v>112</v>
      </c>
      <c r="L7" s="59" t="s">
        <v>69</v>
      </c>
    </row>
    <row r="8" spans="1:12" ht="19.5" customHeight="1">
      <c r="A8" s="47">
        <v>7</v>
      </c>
      <c r="B8" s="45" t="s">
        <v>113</v>
      </c>
      <c r="C8" s="46" t="s">
        <v>114</v>
      </c>
      <c r="D8" s="47" t="s">
        <v>74</v>
      </c>
      <c r="E8" s="46" t="s">
        <v>72</v>
      </c>
      <c r="F8" s="48" t="s">
        <v>59</v>
      </c>
      <c r="G8" s="46" t="s">
        <v>27</v>
      </c>
      <c r="H8" s="59" t="s">
        <v>69</v>
      </c>
      <c r="I8" s="67" t="s">
        <v>115</v>
      </c>
      <c r="J8" s="59" t="s">
        <v>116</v>
      </c>
      <c r="K8" s="59" t="s">
        <v>117</v>
      </c>
      <c r="L8" s="59" t="s">
        <v>69</v>
      </c>
    </row>
    <row r="9" spans="1:12" ht="19.5" customHeight="1">
      <c r="A9" s="47">
        <v>8</v>
      </c>
      <c r="B9" s="45" t="s">
        <v>118</v>
      </c>
      <c r="C9" s="46" t="s">
        <v>119</v>
      </c>
      <c r="D9" s="47" t="s">
        <v>120</v>
      </c>
      <c r="E9" s="46" t="s">
        <v>28</v>
      </c>
      <c r="F9" s="48" t="s">
        <v>59</v>
      </c>
      <c r="G9" s="46" t="s">
        <v>75</v>
      </c>
      <c r="H9" s="59" t="s">
        <v>121</v>
      </c>
      <c r="I9" s="67" t="s">
        <v>122</v>
      </c>
      <c r="J9" s="59" t="s">
        <v>123</v>
      </c>
      <c r="K9" s="59" t="s">
        <v>124</v>
      </c>
      <c r="L9" s="59" t="s">
        <v>125</v>
      </c>
    </row>
    <row r="10" spans="1:12" ht="19.5" customHeight="1">
      <c r="A10" s="47">
        <v>9</v>
      </c>
      <c r="B10" s="45" t="s">
        <v>126</v>
      </c>
      <c r="C10" s="46" t="s">
        <v>127</v>
      </c>
      <c r="D10" s="47" t="s">
        <v>73</v>
      </c>
      <c r="E10" s="46" t="s">
        <v>72</v>
      </c>
      <c r="F10" s="48" t="s">
        <v>59</v>
      </c>
      <c r="G10" s="46" t="s">
        <v>27</v>
      </c>
      <c r="H10" s="59" t="s">
        <v>128</v>
      </c>
      <c r="I10" s="67" t="s">
        <v>129</v>
      </c>
      <c r="J10" s="59" t="s">
        <v>130</v>
      </c>
      <c r="K10" s="59" t="s">
        <v>131</v>
      </c>
      <c r="L10" s="59" t="s">
        <v>69</v>
      </c>
    </row>
    <row r="11" spans="1:12" ht="19.5" customHeight="1">
      <c r="A11" s="47">
        <v>10</v>
      </c>
      <c r="B11" s="45" t="s">
        <v>132</v>
      </c>
      <c r="C11" s="46" t="s">
        <v>133</v>
      </c>
      <c r="D11" s="47" t="s">
        <v>70</v>
      </c>
      <c r="E11" s="46" t="s">
        <v>72</v>
      </c>
      <c r="F11" s="48" t="s">
        <v>59</v>
      </c>
      <c r="G11" s="46" t="s">
        <v>27</v>
      </c>
      <c r="H11" s="49" t="s">
        <v>69</v>
      </c>
      <c r="I11" s="52" t="s">
        <v>134</v>
      </c>
      <c r="J11" s="49" t="s">
        <v>135</v>
      </c>
      <c r="K11" s="49" t="s">
        <v>69</v>
      </c>
      <c r="L11" s="49" t="s">
        <v>69</v>
      </c>
    </row>
    <row r="12" spans="1:12" ht="18.75">
      <c r="A12" s="47">
        <v>11</v>
      </c>
      <c r="B12" s="45" t="s">
        <v>136</v>
      </c>
      <c r="C12" s="46" t="s">
        <v>137</v>
      </c>
      <c r="D12" s="47" t="s">
        <v>71</v>
      </c>
      <c r="E12" s="46" t="s">
        <v>30</v>
      </c>
      <c r="F12" s="48" t="s">
        <v>59</v>
      </c>
      <c r="G12" s="46" t="s">
        <v>27</v>
      </c>
      <c r="H12" s="59" t="s">
        <v>138</v>
      </c>
      <c r="I12" s="67" t="s">
        <v>139</v>
      </c>
      <c r="J12" s="59" t="s">
        <v>140</v>
      </c>
      <c r="K12" s="59" t="s">
        <v>141</v>
      </c>
      <c r="L12" s="59" t="s">
        <v>69</v>
      </c>
    </row>
    <row r="13" spans="1:12" ht="18.75">
      <c r="A13" s="47">
        <v>12</v>
      </c>
      <c r="B13" s="45" t="s">
        <v>142</v>
      </c>
      <c r="C13" s="46" t="s">
        <v>143</v>
      </c>
      <c r="D13" s="47" t="s">
        <v>76</v>
      </c>
      <c r="E13" s="46" t="s">
        <v>28</v>
      </c>
      <c r="F13" s="48" t="s">
        <v>59</v>
      </c>
      <c r="G13" s="46" t="s">
        <v>29</v>
      </c>
      <c r="H13" s="59" t="s">
        <v>144</v>
      </c>
      <c r="I13" s="67" t="s">
        <v>145</v>
      </c>
      <c r="J13" s="59" t="s">
        <v>146</v>
      </c>
      <c r="K13" s="59" t="s">
        <v>147</v>
      </c>
      <c r="L13" s="59" t="s">
        <v>148</v>
      </c>
    </row>
    <row r="14" spans="1:12" ht="18.75">
      <c r="A14" s="47">
        <v>13</v>
      </c>
      <c r="B14" s="45" t="s">
        <v>149</v>
      </c>
      <c r="C14" s="46" t="s">
        <v>150</v>
      </c>
      <c r="D14" s="47" t="s">
        <v>70</v>
      </c>
      <c r="E14" s="46" t="s">
        <v>72</v>
      </c>
      <c r="F14" s="48" t="s">
        <v>59</v>
      </c>
      <c r="G14" s="46" t="s">
        <v>27</v>
      </c>
      <c r="H14" s="49" t="s">
        <v>69</v>
      </c>
      <c r="I14" s="52" t="s">
        <v>151</v>
      </c>
      <c r="J14" s="49" t="s">
        <v>152</v>
      </c>
      <c r="K14" s="49" t="s">
        <v>69</v>
      </c>
      <c r="L14" s="49" t="s">
        <v>69</v>
      </c>
    </row>
    <row r="15" spans="1:12" ht="18.75">
      <c r="A15" s="47">
        <v>14</v>
      </c>
      <c r="B15" s="45" t="s">
        <v>153</v>
      </c>
      <c r="C15" s="46" t="s">
        <v>154</v>
      </c>
      <c r="D15" s="47" t="s">
        <v>70</v>
      </c>
      <c r="E15" s="46" t="s">
        <v>72</v>
      </c>
      <c r="F15" s="48" t="s">
        <v>59</v>
      </c>
      <c r="G15" s="46" t="s">
        <v>29</v>
      </c>
      <c r="H15" s="59" t="s">
        <v>69</v>
      </c>
      <c r="I15" s="67" t="s">
        <v>155</v>
      </c>
      <c r="J15" s="59" t="s">
        <v>156</v>
      </c>
      <c r="K15" s="59" t="s">
        <v>69</v>
      </c>
      <c r="L15" s="59" t="s">
        <v>69</v>
      </c>
    </row>
    <row r="16" spans="1:12" ht="18.75">
      <c r="A16" s="47">
        <v>15</v>
      </c>
      <c r="B16" s="45" t="s">
        <v>157</v>
      </c>
      <c r="C16" s="46" t="s">
        <v>158</v>
      </c>
      <c r="D16" s="47" t="s">
        <v>73</v>
      </c>
      <c r="E16" s="46" t="s">
        <v>72</v>
      </c>
      <c r="F16" s="48" t="s">
        <v>59</v>
      </c>
      <c r="G16" s="46" t="s">
        <v>29</v>
      </c>
      <c r="H16" s="59" t="s">
        <v>159</v>
      </c>
      <c r="I16" s="67" t="s">
        <v>160</v>
      </c>
      <c r="J16" s="59" t="s">
        <v>161</v>
      </c>
      <c r="K16" s="59" t="s">
        <v>162</v>
      </c>
      <c r="L16" s="59" t="s">
        <v>69</v>
      </c>
    </row>
    <row r="17" spans="1:12" ht="18.75">
      <c r="A17" s="47">
        <v>16</v>
      </c>
      <c r="B17" s="45" t="s">
        <v>163</v>
      </c>
      <c r="C17" s="46" t="s">
        <v>164</v>
      </c>
      <c r="D17" s="47" t="s">
        <v>165</v>
      </c>
      <c r="E17" s="46" t="s">
        <v>28</v>
      </c>
      <c r="F17" s="48" t="s">
        <v>59</v>
      </c>
      <c r="G17" s="46" t="s">
        <v>29</v>
      </c>
      <c r="H17" s="49" t="s">
        <v>69</v>
      </c>
      <c r="I17" s="52" t="s">
        <v>69</v>
      </c>
      <c r="J17" s="49" t="s">
        <v>69</v>
      </c>
      <c r="K17" s="49" t="s">
        <v>69</v>
      </c>
      <c r="L17" s="49" t="s">
        <v>69</v>
      </c>
    </row>
    <row r="18" spans="1:12" ht="18.75">
      <c r="A18" s="47">
        <v>17</v>
      </c>
      <c r="B18" s="45" t="s">
        <v>166</v>
      </c>
      <c r="C18" s="46" t="s">
        <v>167</v>
      </c>
      <c r="D18" s="47" t="s">
        <v>73</v>
      </c>
      <c r="E18" s="46"/>
      <c r="F18" s="48" t="s">
        <v>184</v>
      </c>
      <c r="G18" s="46" t="s">
        <v>77</v>
      </c>
      <c r="H18" s="59" t="s">
        <v>69</v>
      </c>
      <c r="I18" s="67" t="s">
        <v>69</v>
      </c>
      <c r="J18" s="59" t="s">
        <v>168</v>
      </c>
      <c r="K18" s="59" t="s">
        <v>69</v>
      </c>
      <c r="L18" s="59" t="s">
        <v>69</v>
      </c>
    </row>
    <row r="19" spans="1:12" ht="18.75">
      <c r="A19" s="47">
        <v>18</v>
      </c>
      <c r="B19" s="45" t="s">
        <v>169</v>
      </c>
      <c r="C19" s="46" t="s">
        <v>170</v>
      </c>
      <c r="D19" s="47" t="s">
        <v>70</v>
      </c>
      <c r="E19" s="46" t="s">
        <v>78</v>
      </c>
      <c r="F19" s="48" t="s">
        <v>59</v>
      </c>
      <c r="G19" s="46" t="s">
        <v>27</v>
      </c>
      <c r="H19" s="49" t="s">
        <v>69</v>
      </c>
      <c r="I19" s="52" t="s">
        <v>69</v>
      </c>
      <c r="J19" s="49" t="s">
        <v>69</v>
      </c>
      <c r="K19" s="49" t="s">
        <v>69</v>
      </c>
      <c r="L19" s="49" t="s">
        <v>69</v>
      </c>
    </row>
    <row r="20" spans="1:12" ht="18.75">
      <c r="A20" s="47">
        <v>19</v>
      </c>
      <c r="B20" s="45" t="s">
        <v>171</v>
      </c>
      <c r="C20" s="46" t="s">
        <v>172</v>
      </c>
      <c r="D20" s="47" t="s">
        <v>70</v>
      </c>
      <c r="E20" s="46" t="s">
        <v>72</v>
      </c>
      <c r="F20" s="48" t="s">
        <v>59</v>
      </c>
      <c r="G20" s="46" t="s">
        <v>29</v>
      </c>
      <c r="H20" s="49" t="s">
        <v>69</v>
      </c>
      <c r="I20" s="52" t="s">
        <v>69</v>
      </c>
      <c r="J20" s="49" t="s">
        <v>69</v>
      </c>
      <c r="K20" s="49" t="s">
        <v>69</v>
      </c>
      <c r="L20" s="49" t="s">
        <v>69</v>
      </c>
    </row>
    <row r="21" spans="1:12" ht="18.75">
      <c r="A21" s="47">
        <v>20</v>
      </c>
      <c r="B21" s="45" t="s">
        <v>173</v>
      </c>
      <c r="C21" s="46" t="s">
        <v>174</v>
      </c>
      <c r="D21" s="47" t="s">
        <v>70</v>
      </c>
      <c r="E21" s="46" t="s">
        <v>72</v>
      </c>
      <c r="F21" s="48" t="s">
        <v>59</v>
      </c>
      <c r="G21" s="46" t="s">
        <v>29</v>
      </c>
      <c r="H21" s="49" t="s">
        <v>69</v>
      </c>
      <c r="I21" s="52" t="s">
        <v>69</v>
      </c>
      <c r="J21" s="49" t="s">
        <v>175</v>
      </c>
      <c r="K21" s="49" t="s">
        <v>69</v>
      </c>
      <c r="L21" s="49" t="s">
        <v>69</v>
      </c>
    </row>
    <row r="22" spans="1:12" ht="18.75">
      <c r="A22" s="47">
        <v>21</v>
      </c>
      <c r="B22" s="50"/>
      <c r="C22" s="50" t="s">
        <v>176</v>
      </c>
      <c r="D22" s="50">
        <v>1995</v>
      </c>
      <c r="E22" s="50">
        <v>2</v>
      </c>
      <c r="F22" s="48" t="s">
        <v>59</v>
      </c>
      <c r="G22" s="46" t="s">
        <v>27</v>
      </c>
      <c r="H22" s="50" t="s">
        <v>63</v>
      </c>
      <c r="I22" s="53" t="s">
        <v>63</v>
      </c>
      <c r="J22" s="50" t="s">
        <v>63</v>
      </c>
      <c r="K22" s="50" t="s">
        <v>63</v>
      </c>
      <c r="L22" s="50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="82" zoomScaleNormal="43" zoomScaleSheetLayoutView="82" zoomScalePageLayoutView="0" workbookViewId="0" topLeftCell="A1">
      <selection activeCell="Q27" sqref="Q27"/>
    </sheetView>
  </sheetViews>
  <sheetFormatPr defaultColWidth="9.140625" defaultRowHeight="12.75"/>
  <cols>
    <col min="1" max="1" width="9.28125" style="20" customWidth="1"/>
    <col min="2" max="2" width="11.7109375" style="20" customWidth="1"/>
    <col min="3" max="3" width="12.421875" style="20" customWidth="1"/>
    <col min="4" max="4" width="12.140625" style="20" customWidth="1"/>
    <col min="5" max="5" width="26.28125" style="20" customWidth="1"/>
    <col min="6" max="6" width="9.28125" style="20" customWidth="1"/>
    <col min="7" max="7" width="10.140625" style="20" customWidth="1"/>
    <col min="8" max="8" width="18.140625" style="20" customWidth="1"/>
    <col min="9" max="9" width="18.8515625" style="20" customWidth="1"/>
    <col min="10" max="10" width="11.28125" style="20" customWidth="1"/>
    <col min="11" max="11" width="12.28125" style="20" customWidth="1"/>
    <col min="12" max="12" width="12.57421875" style="20" customWidth="1"/>
    <col min="13" max="13" width="14.140625" style="20" customWidth="1"/>
    <col min="14" max="14" width="16.57421875" style="20" customWidth="1"/>
    <col min="15" max="15" width="13.140625" style="20" customWidth="1"/>
    <col min="16" max="30" width="9.140625" style="2" customWidth="1"/>
  </cols>
  <sheetData>
    <row r="1" spans="1:30" s="7" customFormat="1" ht="27.75" customHeigh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7" customFormat="1" ht="27.75" customHeight="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7" customFormat="1" ht="27.75" customHeight="1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7" customFormat="1" ht="27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4" customFormat="1" ht="20.25">
      <c r="A5" s="54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20.25">
      <c r="A6" s="54" t="s">
        <v>200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8.75" customHeight="1">
      <c r="A7" s="54" t="s">
        <v>205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5.75" customHeight="1">
      <c r="A8" s="56" t="s">
        <v>183</v>
      </c>
      <c r="B8" s="56"/>
      <c r="C8" s="56"/>
      <c r="D8" s="10"/>
      <c r="E8" s="10"/>
      <c r="F8" s="10"/>
      <c r="G8" s="10"/>
      <c r="H8" s="10"/>
      <c r="I8" s="10"/>
      <c r="J8" s="10"/>
      <c r="K8" s="10"/>
      <c r="L8" s="10"/>
      <c r="M8" s="57" t="s">
        <v>9</v>
      </c>
      <c r="N8" s="57"/>
      <c r="O8" s="5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4" customFormat="1" ht="20.25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0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4" customFormat="1" ht="20.25">
      <c r="A10" s="54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4" customFormat="1" ht="20.25">
      <c r="A11" s="54" t="s">
        <v>185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4" customFormat="1" ht="20.25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4" customFormat="1" ht="19.5" customHeight="1">
      <c r="A13" s="9" t="s">
        <v>1</v>
      </c>
      <c r="B13" s="13"/>
      <c r="C13" s="10"/>
      <c r="D13" s="10"/>
      <c r="E13" s="10" t="s">
        <v>55</v>
      </c>
      <c r="F13" s="10"/>
      <c r="G13" s="10"/>
      <c r="I13" s="10" t="s">
        <v>10</v>
      </c>
      <c r="J13" s="12"/>
      <c r="K13" s="10"/>
      <c r="L13" s="10" t="s">
        <v>11</v>
      </c>
      <c r="M13" s="12"/>
      <c r="N13" s="12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9.5" customHeight="1">
      <c r="A14" s="10" t="s">
        <v>2</v>
      </c>
      <c r="B14" s="10"/>
      <c r="C14" s="10"/>
      <c r="D14" s="10"/>
      <c r="E14" s="11" t="s">
        <v>7</v>
      </c>
      <c r="F14" s="10"/>
      <c r="G14" s="10"/>
      <c r="I14" s="9" t="s">
        <v>8</v>
      </c>
      <c r="J14" s="12"/>
      <c r="K14" s="10"/>
      <c r="L14" s="9" t="s">
        <v>204</v>
      </c>
      <c r="M14" s="12"/>
      <c r="N14" s="12"/>
      <c r="O14" s="10"/>
      <c r="P14" s="3"/>
      <c r="Q14" s="3"/>
      <c r="R14" s="3"/>
      <c r="S14" s="3"/>
      <c r="T14" s="3"/>
      <c r="U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9.5" customHeight="1">
      <c r="A15" s="10" t="s">
        <v>16</v>
      </c>
      <c r="B15" s="10"/>
      <c r="C15" s="10"/>
      <c r="D15" s="10"/>
      <c r="E15" s="11" t="s">
        <v>4</v>
      </c>
      <c r="F15" s="14">
        <v>371</v>
      </c>
      <c r="G15" s="10"/>
      <c r="I15" s="9" t="s">
        <v>58</v>
      </c>
      <c r="J15" s="10" t="s">
        <v>186</v>
      </c>
      <c r="K15" s="10"/>
      <c r="L15" s="9" t="s">
        <v>187</v>
      </c>
      <c r="M15" s="12"/>
      <c r="N15" s="12"/>
      <c r="O15" s="10"/>
      <c r="P15" s="3"/>
      <c r="Q15" s="3"/>
      <c r="R15" s="3"/>
      <c r="S15" s="3"/>
      <c r="T15" s="3"/>
      <c r="U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9.5" customHeight="1">
      <c r="A16" s="10" t="s">
        <v>3</v>
      </c>
      <c r="B16" s="10"/>
      <c r="C16" s="10"/>
      <c r="D16" s="10"/>
      <c r="E16" s="11" t="s">
        <v>5</v>
      </c>
      <c r="F16" s="15">
        <v>225</v>
      </c>
      <c r="G16" s="10"/>
      <c r="I16" s="16" t="s">
        <v>191</v>
      </c>
      <c r="J16" s="12"/>
      <c r="K16" s="10"/>
      <c r="L16" s="16" t="s">
        <v>192</v>
      </c>
      <c r="M16" s="12"/>
      <c r="N16" s="12"/>
      <c r="O16" s="10"/>
      <c r="P16" s="3"/>
      <c r="Q16" s="3"/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9.5" customHeight="1">
      <c r="A17" s="10" t="s">
        <v>66</v>
      </c>
      <c r="B17" s="10"/>
      <c r="C17" s="10"/>
      <c r="D17" s="10"/>
      <c r="E17" s="17" t="s">
        <v>6</v>
      </c>
      <c r="F17" s="9">
        <v>146</v>
      </c>
      <c r="G17" s="10"/>
      <c r="H17" s="10"/>
      <c r="I17" s="10"/>
      <c r="J17" s="10"/>
      <c r="K17" s="10"/>
      <c r="L17" s="10"/>
      <c r="M17" s="12"/>
      <c r="N17" s="12"/>
      <c r="O17" s="10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9.5" customHeight="1">
      <c r="A18" s="10" t="s">
        <v>65</v>
      </c>
      <c r="B18" s="10"/>
      <c r="C18" s="17"/>
      <c r="D18" s="17"/>
      <c r="E18" s="9"/>
      <c r="F18" s="10"/>
      <c r="G18" s="10"/>
      <c r="I18" s="9" t="s">
        <v>14</v>
      </c>
      <c r="J18" s="10"/>
      <c r="K18" s="10"/>
      <c r="L18" s="9" t="s">
        <v>15</v>
      </c>
      <c r="M18" s="10"/>
      <c r="N18" s="10"/>
      <c r="O18" s="10"/>
      <c r="P18" s="3"/>
      <c r="Q18" s="3"/>
      <c r="R18" s="3"/>
      <c r="S18" s="3"/>
      <c r="T18" s="3"/>
      <c r="U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9.5" customHeight="1">
      <c r="A19" s="10" t="s">
        <v>62</v>
      </c>
      <c r="B19" s="10"/>
      <c r="C19" s="17"/>
      <c r="D19" s="17"/>
      <c r="E19" s="10"/>
      <c r="F19" s="10"/>
      <c r="G19" s="10"/>
      <c r="I19" s="10" t="s">
        <v>188</v>
      </c>
      <c r="J19" s="10"/>
      <c r="K19" s="10"/>
      <c r="L19" s="10" t="s">
        <v>188</v>
      </c>
      <c r="M19" s="10"/>
      <c r="N19" s="12"/>
      <c r="O19" s="1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9.5" customHeight="1">
      <c r="A20" s="10"/>
      <c r="B20" s="10"/>
      <c r="C20" s="17"/>
      <c r="D20" s="17"/>
      <c r="E20" s="10"/>
      <c r="F20" s="10"/>
      <c r="G20" s="10"/>
      <c r="I20" s="10" t="s">
        <v>189</v>
      </c>
      <c r="J20" s="10"/>
      <c r="K20" s="10"/>
      <c r="L20" s="10" t="s">
        <v>189</v>
      </c>
      <c r="M20" s="10"/>
      <c r="N20" s="18"/>
      <c r="O20" s="1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s="4" customFormat="1" ht="19.5" customHeight="1">
      <c r="B21" s="10"/>
      <c r="C21" s="17"/>
      <c r="D21" s="17"/>
      <c r="E21" s="10"/>
      <c r="F21" s="10"/>
      <c r="G21" s="10"/>
      <c r="I21" s="10" t="s">
        <v>190</v>
      </c>
      <c r="J21" s="10"/>
      <c r="K21" s="10"/>
      <c r="L21" s="10" t="s">
        <v>190</v>
      </c>
      <c r="M21" s="10"/>
      <c r="N21" s="18"/>
      <c r="O21" s="1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s="4" customFormat="1" ht="19.5" customHeight="1">
      <c r="B22" s="10"/>
      <c r="C22" s="17"/>
      <c r="D22" s="17"/>
      <c r="E22" s="10"/>
      <c r="F22" s="10"/>
      <c r="G22" s="10"/>
      <c r="H22" s="10"/>
      <c r="I22" s="10"/>
      <c r="J22" s="10"/>
      <c r="K22" s="10"/>
      <c r="L22" s="10"/>
      <c r="M22" s="12"/>
      <c r="N22" s="12"/>
      <c r="O22" s="1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14" ht="20.25">
      <c r="A23" s="19"/>
      <c r="B23" s="19"/>
      <c r="C23" s="17"/>
      <c r="D23" s="17"/>
      <c r="M23" s="18" t="s">
        <v>179</v>
      </c>
      <c r="N23" s="18" t="s">
        <v>218</v>
      </c>
    </row>
    <row r="24" spans="1:30" s="6" customFormat="1" ht="48.75" customHeight="1">
      <c r="A24" s="21" t="s">
        <v>0</v>
      </c>
      <c r="B24" s="21" t="s">
        <v>61</v>
      </c>
      <c r="C24" s="21" t="s">
        <v>177</v>
      </c>
      <c r="D24" s="22" t="s">
        <v>68</v>
      </c>
      <c r="E24" s="23" t="s">
        <v>17</v>
      </c>
      <c r="F24" s="23" t="s">
        <v>18</v>
      </c>
      <c r="G24" s="23" t="s">
        <v>19</v>
      </c>
      <c r="H24" s="23" t="s">
        <v>20</v>
      </c>
      <c r="I24" s="23" t="s">
        <v>21</v>
      </c>
      <c r="J24" s="21" t="s">
        <v>180</v>
      </c>
      <c r="K24" s="21" t="s">
        <v>181</v>
      </c>
      <c r="L24" s="21" t="s">
        <v>182</v>
      </c>
      <c r="M24" s="21" t="s">
        <v>31</v>
      </c>
      <c r="N24" s="21" t="s">
        <v>203</v>
      </c>
      <c r="O24" s="21" t="s">
        <v>178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15" ht="34.5" customHeight="1">
      <c r="A25" s="24">
        <v>1</v>
      </c>
      <c r="B25" s="24"/>
      <c r="C25" s="24">
        <v>29</v>
      </c>
      <c r="D25" s="25" t="s">
        <v>79</v>
      </c>
      <c r="E25" s="26" t="s">
        <v>80</v>
      </c>
      <c r="F25" s="27" t="s">
        <v>81</v>
      </c>
      <c r="G25" s="26" t="s">
        <v>30</v>
      </c>
      <c r="H25" s="28" t="s">
        <v>59</v>
      </c>
      <c r="I25" s="26" t="s">
        <v>27</v>
      </c>
      <c r="J25" s="29">
        <v>0.0004976851851851852</v>
      </c>
      <c r="K25" s="29">
        <v>0.00048368055555555556</v>
      </c>
      <c r="L25" s="29">
        <f aca="true" t="shared" si="0" ref="L25:L33">J25+K25</f>
        <v>0.0009813657407407408</v>
      </c>
      <c r="M25" s="30">
        <f aca="true" t="shared" si="1" ref="M25:M33">(L25/L$25-1)*620</f>
        <v>0</v>
      </c>
      <c r="N25" s="30">
        <f>M25+20.78</f>
        <v>20.78</v>
      </c>
      <c r="O25" s="31" t="s">
        <v>28</v>
      </c>
    </row>
    <row r="26" spans="1:15" ht="34.5" customHeight="1">
      <c r="A26" s="24">
        <v>2</v>
      </c>
      <c r="B26" s="24">
        <v>1</v>
      </c>
      <c r="C26" s="24">
        <v>32</v>
      </c>
      <c r="D26" s="25" t="s">
        <v>86</v>
      </c>
      <c r="E26" s="26" t="s">
        <v>87</v>
      </c>
      <c r="F26" s="27" t="s">
        <v>73</v>
      </c>
      <c r="G26" s="26" t="s">
        <v>28</v>
      </c>
      <c r="H26" s="28" t="s">
        <v>59</v>
      </c>
      <c r="I26" s="26" t="s">
        <v>29</v>
      </c>
      <c r="J26" s="29">
        <v>0.0005178240740740741</v>
      </c>
      <c r="K26" s="29">
        <v>0.0004895833333333333</v>
      </c>
      <c r="L26" s="29">
        <f t="shared" si="0"/>
        <v>0.0010074074074074074</v>
      </c>
      <c r="M26" s="30">
        <f t="shared" si="1"/>
        <v>16.45241184101902</v>
      </c>
      <c r="N26" s="30">
        <f aca="true" t="shared" si="2" ref="N26:N33">M26+20.78</f>
        <v>37.23241184101902</v>
      </c>
      <c r="O26" s="31" t="s">
        <v>28</v>
      </c>
    </row>
    <row r="27" spans="1:15" ht="34.5" customHeight="1">
      <c r="A27" s="24">
        <v>2</v>
      </c>
      <c r="B27" s="24"/>
      <c r="C27" s="24">
        <v>27</v>
      </c>
      <c r="D27" s="25" t="s">
        <v>98</v>
      </c>
      <c r="E27" s="26" t="s">
        <v>99</v>
      </c>
      <c r="F27" s="27" t="s">
        <v>100</v>
      </c>
      <c r="G27" s="26" t="s">
        <v>28</v>
      </c>
      <c r="H27" s="28" t="s">
        <v>59</v>
      </c>
      <c r="I27" s="26" t="s">
        <v>29</v>
      </c>
      <c r="J27" s="29">
        <v>0.0005158564814814815</v>
      </c>
      <c r="K27" s="29">
        <v>0.0004915509259259259</v>
      </c>
      <c r="L27" s="29">
        <f t="shared" si="0"/>
        <v>0.0010074074074074074</v>
      </c>
      <c r="M27" s="30">
        <f t="shared" si="1"/>
        <v>16.45241184101902</v>
      </c>
      <c r="N27" s="30">
        <f t="shared" si="2"/>
        <v>37.23241184101902</v>
      </c>
      <c r="O27" s="31" t="s">
        <v>28</v>
      </c>
    </row>
    <row r="28" spans="1:15" ht="34.5" customHeight="1">
      <c r="A28" s="24">
        <v>4</v>
      </c>
      <c r="B28" s="24"/>
      <c r="C28" s="24">
        <v>26</v>
      </c>
      <c r="D28" s="25" t="s">
        <v>136</v>
      </c>
      <c r="E28" s="26" t="s">
        <v>137</v>
      </c>
      <c r="F28" s="27" t="s">
        <v>71</v>
      </c>
      <c r="G28" s="26" t="s">
        <v>30</v>
      </c>
      <c r="H28" s="28" t="s">
        <v>59</v>
      </c>
      <c r="I28" s="26" t="s">
        <v>27</v>
      </c>
      <c r="J28" s="29">
        <v>0.0005327546296296297</v>
      </c>
      <c r="K28" s="29">
        <v>0.0005016203703703704</v>
      </c>
      <c r="L28" s="29">
        <f t="shared" si="0"/>
        <v>0.0010343750000000001</v>
      </c>
      <c r="M28" s="30">
        <f t="shared" si="1"/>
        <v>33.48979832527426</v>
      </c>
      <c r="N28" s="30">
        <f t="shared" si="2"/>
        <v>54.26979832527426</v>
      </c>
      <c r="O28" s="31"/>
    </row>
    <row r="29" spans="1:15" ht="34.5" customHeight="1">
      <c r="A29" s="24">
        <v>5</v>
      </c>
      <c r="B29" s="24">
        <v>2</v>
      </c>
      <c r="C29" s="24">
        <v>25</v>
      </c>
      <c r="D29" s="25" t="s">
        <v>104</v>
      </c>
      <c r="E29" s="26" t="s">
        <v>105</v>
      </c>
      <c r="F29" s="27" t="s">
        <v>73</v>
      </c>
      <c r="G29" s="26" t="s">
        <v>72</v>
      </c>
      <c r="H29" s="28" t="s">
        <v>59</v>
      </c>
      <c r="I29" s="26" t="s">
        <v>27</v>
      </c>
      <c r="J29" s="29">
        <v>0.0005521990740740741</v>
      </c>
      <c r="K29" s="29">
        <v>0.00051875</v>
      </c>
      <c r="L29" s="29">
        <f t="shared" si="0"/>
        <v>0.001070949074074074</v>
      </c>
      <c r="M29" s="30">
        <f t="shared" si="1"/>
        <v>56.59629673310524</v>
      </c>
      <c r="N29" s="30">
        <f t="shared" si="2"/>
        <v>77.37629673310525</v>
      </c>
      <c r="O29" s="31"/>
    </row>
    <row r="30" spans="1:15" ht="34.5" customHeight="1">
      <c r="A30" s="24">
        <v>6</v>
      </c>
      <c r="B30" s="24">
        <v>3</v>
      </c>
      <c r="C30" s="24">
        <v>23</v>
      </c>
      <c r="D30" s="25" t="s">
        <v>132</v>
      </c>
      <c r="E30" s="26" t="s">
        <v>133</v>
      </c>
      <c r="F30" s="27" t="s">
        <v>70</v>
      </c>
      <c r="G30" s="26" t="s">
        <v>72</v>
      </c>
      <c r="H30" s="28" t="s">
        <v>59</v>
      </c>
      <c r="I30" s="26" t="s">
        <v>27</v>
      </c>
      <c r="J30" s="29">
        <v>0.0005920138888888888</v>
      </c>
      <c r="K30" s="29">
        <v>0.0005587962962962963</v>
      </c>
      <c r="L30" s="29">
        <f t="shared" si="0"/>
        <v>0.001150810185185185</v>
      </c>
      <c r="M30" s="30">
        <f t="shared" si="1"/>
        <v>107.0503597122301</v>
      </c>
      <c r="N30" s="30">
        <f t="shared" si="2"/>
        <v>127.8303597122301</v>
      </c>
      <c r="O30" s="31"/>
    </row>
    <row r="31" spans="1:15" ht="34.5" customHeight="1">
      <c r="A31" s="24">
        <v>7</v>
      </c>
      <c r="B31" s="24">
        <v>4</v>
      </c>
      <c r="C31" s="24">
        <v>33</v>
      </c>
      <c r="D31" s="25" t="s">
        <v>113</v>
      </c>
      <c r="E31" s="26" t="s">
        <v>114</v>
      </c>
      <c r="F31" s="27" t="s">
        <v>74</v>
      </c>
      <c r="G31" s="26" t="s">
        <v>72</v>
      </c>
      <c r="H31" s="28" t="s">
        <v>59</v>
      </c>
      <c r="I31" s="26" t="s">
        <v>27</v>
      </c>
      <c r="J31" s="29">
        <v>0.0005956018518518518</v>
      </c>
      <c r="K31" s="29">
        <v>0.0005631944444444444</v>
      </c>
      <c r="L31" s="29">
        <f t="shared" si="0"/>
        <v>0.0011587962962962962</v>
      </c>
      <c r="M31" s="30">
        <f t="shared" si="1"/>
        <v>112.09576601014268</v>
      </c>
      <c r="N31" s="30">
        <f t="shared" si="2"/>
        <v>132.87576601014268</v>
      </c>
      <c r="O31" s="31"/>
    </row>
    <row r="32" spans="1:15" ht="34.5" customHeight="1">
      <c r="A32" s="24">
        <v>8</v>
      </c>
      <c r="B32" s="24">
        <v>5</v>
      </c>
      <c r="C32" s="24">
        <v>22</v>
      </c>
      <c r="D32" s="25" t="s">
        <v>153</v>
      </c>
      <c r="E32" s="26" t="s">
        <v>154</v>
      </c>
      <c r="F32" s="27" t="s">
        <v>70</v>
      </c>
      <c r="G32" s="26" t="s">
        <v>72</v>
      </c>
      <c r="H32" s="28" t="s">
        <v>59</v>
      </c>
      <c r="I32" s="26" t="s">
        <v>29</v>
      </c>
      <c r="J32" s="29">
        <v>0.0005894675925925926</v>
      </c>
      <c r="K32" s="29">
        <v>0.0005706018518518519</v>
      </c>
      <c r="L32" s="29">
        <f t="shared" si="0"/>
        <v>0.0011600694444444445</v>
      </c>
      <c r="M32" s="30">
        <f t="shared" si="1"/>
        <v>112.90010614459251</v>
      </c>
      <c r="N32" s="30">
        <f t="shared" si="2"/>
        <v>133.68010614459251</v>
      </c>
      <c r="O32" s="31"/>
    </row>
    <row r="33" spans="1:15" ht="34.5" customHeight="1">
      <c r="A33" s="24">
        <v>9</v>
      </c>
      <c r="B33" s="24"/>
      <c r="C33" s="24">
        <v>39</v>
      </c>
      <c r="D33" s="32" t="s">
        <v>163</v>
      </c>
      <c r="E33" s="26" t="s">
        <v>164</v>
      </c>
      <c r="F33" s="33" t="s">
        <v>165</v>
      </c>
      <c r="G33" s="34" t="s">
        <v>28</v>
      </c>
      <c r="H33" s="35" t="s">
        <v>59</v>
      </c>
      <c r="I33" s="34" t="s">
        <v>29</v>
      </c>
      <c r="J33" s="29">
        <v>0.0005922453703703704</v>
      </c>
      <c r="K33" s="29">
        <v>0.000589236111111111</v>
      </c>
      <c r="L33" s="29">
        <f t="shared" si="0"/>
        <v>0.0011814814814814813</v>
      </c>
      <c r="M33" s="30">
        <f t="shared" si="1"/>
        <v>126.42764476943019</v>
      </c>
      <c r="N33" s="30">
        <f t="shared" si="2"/>
        <v>147.2076447694302</v>
      </c>
      <c r="O33" s="31"/>
    </row>
    <row r="34" spans="1:30" s="4" customFormat="1" ht="34.5" customHeight="1">
      <c r="A34" s="39" t="s">
        <v>50</v>
      </c>
      <c r="B34" s="40"/>
      <c r="C34" s="40"/>
      <c r="D34" s="40"/>
      <c r="E34" s="40"/>
      <c r="F34" s="40"/>
      <c r="G34" s="41"/>
      <c r="H34" s="42"/>
      <c r="I34" s="42"/>
      <c r="J34" s="29"/>
      <c r="K34" s="29"/>
      <c r="L34" s="29"/>
      <c r="M34" s="31"/>
      <c r="N34" s="31"/>
      <c r="O34" s="3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4" customFormat="1" ht="34.5" customHeight="1">
      <c r="A35" s="24"/>
      <c r="B35" s="24"/>
      <c r="C35" s="24">
        <v>24</v>
      </c>
      <c r="D35" s="25" t="s">
        <v>91</v>
      </c>
      <c r="E35" s="26" t="s">
        <v>92</v>
      </c>
      <c r="F35" s="27" t="s">
        <v>93</v>
      </c>
      <c r="G35" s="26" t="s">
        <v>28</v>
      </c>
      <c r="H35" s="28" t="s">
        <v>59</v>
      </c>
      <c r="I35" s="26" t="s">
        <v>27</v>
      </c>
      <c r="J35" s="37"/>
      <c r="K35" s="37"/>
      <c r="L35" s="37"/>
      <c r="M35" s="37"/>
      <c r="N35" s="30"/>
      <c r="O35" s="3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4" customFormat="1" ht="34.5" customHeight="1">
      <c r="A36" s="24"/>
      <c r="B36" s="24"/>
      <c r="C36" s="24">
        <v>28</v>
      </c>
      <c r="D36" s="25" t="s">
        <v>157</v>
      </c>
      <c r="E36" s="26" t="s">
        <v>158</v>
      </c>
      <c r="F36" s="27" t="s">
        <v>73</v>
      </c>
      <c r="G36" s="26" t="s">
        <v>72</v>
      </c>
      <c r="H36" s="28" t="s">
        <v>59</v>
      </c>
      <c r="I36" s="26" t="s">
        <v>29</v>
      </c>
      <c r="J36" s="37"/>
      <c r="K36" s="37"/>
      <c r="L36" s="37"/>
      <c r="M36" s="37"/>
      <c r="N36" s="30"/>
      <c r="O36" s="3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4" customFormat="1" ht="34.5" customHeight="1">
      <c r="A37" s="24"/>
      <c r="B37" s="24"/>
      <c r="C37" s="24">
        <v>34</v>
      </c>
      <c r="D37" s="25" t="s">
        <v>118</v>
      </c>
      <c r="E37" s="26" t="s">
        <v>119</v>
      </c>
      <c r="F37" s="27" t="s">
        <v>120</v>
      </c>
      <c r="G37" s="26" t="s">
        <v>28</v>
      </c>
      <c r="H37" s="28" t="s">
        <v>59</v>
      </c>
      <c r="I37" s="26" t="s">
        <v>75</v>
      </c>
      <c r="J37" s="37"/>
      <c r="K37" s="37"/>
      <c r="L37" s="37"/>
      <c r="M37" s="30"/>
      <c r="N37" s="30"/>
      <c r="O37" s="3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4" customFormat="1" ht="34.5" customHeight="1">
      <c r="A38" s="24"/>
      <c r="B38" s="24"/>
      <c r="C38" s="24">
        <v>42</v>
      </c>
      <c r="D38" s="38"/>
      <c r="E38" s="38" t="s">
        <v>176</v>
      </c>
      <c r="F38" s="38">
        <v>1995</v>
      </c>
      <c r="G38" s="38">
        <v>2</v>
      </c>
      <c r="H38" s="35" t="s">
        <v>59</v>
      </c>
      <c r="I38" s="34" t="s">
        <v>27</v>
      </c>
      <c r="J38" s="37"/>
      <c r="K38" s="37"/>
      <c r="L38" s="37"/>
      <c r="M38" s="37"/>
      <c r="N38" s="30"/>
      <c r="O38" s="3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4" customFormat="1" ht="34.5" customHeight="1">
      <c r="A39" s="39" t="s">
        <v>193</v>
      </c>
      <c r="B39" s="24"/>
      <c r="C39" s="24"/>
      <c r="D39" s="38"/>
      <c r="E39" s="38"/>
      <c r="F39" s="38"/>
      <c r="G39" s="38"/>
      <c r="H39" s="35"/>
      <c r="I39" s="34"/>
      <c r="J39" s="37"/>
      <c r="K39" s="37"/>
      <c r="L39" s="37"/>
      <c r="M39" s="37"/>
      <c r="N39" s="30"/>
      <c r="O39" s="3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4" customFormat="1" ht="34.5" customHeight="1">
      <c r="A40" s="24"/>
      <c r="B40" s="24"/>
      <c r="C40" s="24">
        <v>38</v>
      </c>
      <c r="D40" s="32" t="s">
        <v>169</v>
      </c>
      <c r="E40" s="26" t="s">
        <v>170</v>
      </c>
      <c r="F40" s="33" t="s">
        <v>70</v>
      </c>
      <c r="G40" s="34" t="s">
        <v>78</v>
      </c>
      <c r="H40" s="35" t="s">
        <v>59</v>
      </c>
      <c r="I40" s="34" t="s">
        <v>27</v>
      </c>
      <c r="J40" s="37"/>
      <c r="K40" s="37"/>
      <c r="L40" s="37"/>
      <c r="M40" s="37"/>
      <c r="N40" s="30"/>
      <c r="O40" s="3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4" customFormat="1" ht="34.5" customHeight="1">
      <c r="A41" s="39" t="s">
        <v>51</v>
      </c>
      <c r="B41" s="40"/>
      <c r="C41" s="40"/>
      <c r="D41" s="40"/>
      <c r="E41" s="40"/>
      <c r="F41" s="40"/>
      <c r="G41" s="31"/>
      <c r="H41" s="31"/>
      <c r="I41" s="31"/>
      <c r="J41" s="31"/>
      <c r="K41" s="31"/>
      <c r="L41" s="31"/>
      <c r="M41" s="30"/>
      <c r="N41" s="30"/>
      <c r="O41" s="4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4" customFormat="1" ht="34.5" customHeight="1">
      <c r="A42" s="24"/>
      <c r="B42" s="24"/>
      <c r="C42" s="24">
        <v>35</v>
      </c>
      <c r="D42" s="25" t="s">
        <v>109</v>
      </c>
      <c r="E42" s="26" t="s">
        <v>110</v>
      </c>
      <c r="F42" s="27" t="s">
        <v>76</v>
      </c>
      <c r="G42" s="26" t="s">
        <v>72</v>
      </c>
      <c r="H42" s="28" t="s">
        <v>59</v>
      </c>
      <c r="I42" s="26" t="s">
        <v>27</v>
      </c>
      <c r="J42" s="37"/>
      <c r="K42" s="37"/>
      <c r="L42" s="37"/>
      <c r="M42" s="37"/>
      <c r="N42" s="30"/>
      <c r="O42" s="3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" customFormat="1" ht="34.5" customHeight="1">
      <c r="A43" s="24"/>
      <c r="B43" s="24"/>
      <c r="C43" s="24">
        <v>36</v>
      </c>
      <c r="D43" s="25" t="s">
        <v>149</v>
      </c>
      <c r="E43" s="26" t="s">
        <v>150</v>
      </c>
      <c r="F43" s="27" t="s">
        <v>70</v>
      </c>
      <c r="G43" s="26" t="s">
        <v>72</v>
      </c>
      <c r="H43" s="28" t="s">
        <v>59</v>
      </c>
      <c r="I43" s="26" t="s">
        <v>27</v>
      </c>
      <c r="J43" s="37"/>
      <c r="K43" s="37"/>
      <c r="L43" s="37"/>
      <c r="M43" s="37"/>
      <c r="N43" s="30"/>
      <c r="O43" s="3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ht="34.5" customHeight="1">
      <c r="A44" s="24"/>
      <c r="B44" s="24"/>
      <c r="C44" s="24">
        <v>40</v>
      </c>
      <c r="D44" s="32" t="s">
        <v>166</v>
      </c>
      <c r="E44" s="26" t="s">
        <v>167</v>
      </c>
      <c r="F44" s="33" t="s">
        <v>73</v>
      </c>
      <c r="G44" s="34"/>
      <c r="H44" s="35" t="s">
        <v>184</v>
      </c>
      <c r="I44" s="34" t="s">
        <v>77</v>
      </c>
      <c r="J44" s="37"/>
      <c r="K44" s="37"/>
      <c r="L44" s="37"/>
      <c r="M44" s="37"/>
      <c r="N44" s="30"/>
      <c r="O44" s="3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ht="34.5" customHeight="1">
      <c r="A45" s="24"/>
      <c r="B45" s="24"/>
      <c r="C45" s="24">
        <v>41</v>
      </c>
      <c r="D45" s="32" t="s">
        <v>173</v>
      </c>
      <c r="E45" s="26" t="s">
        <v>174</v>
      </c>
      <c r="F45" s="33" t="s">
        <v>70</v>
      </c>
      <c r="G45" s="34" t="s">
        <v>72</v>
      </c>
      <c r="H45" s="35" t="s">
        <v>59</v>
      </c>
      <c r="I45" s="34" t="s">
        <v>29</v>
      </c>
      <c r="J45" s="37"/>
      <c r="K45" s="37"/>
      <c r="L45" s="37"/>
      <c r="M45" s="37"/>
      <c r="N45" s="30"/>
      <c r="O45" s="3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ht="34.5" customHeight="1">
      <c r="A46" s="39" t="s">
        <v>52</v>
      </c>
      <c r="B46" s="40"/>
      <c r="C46" s="40"/>
      <c r="D46" s="40"/>
      <c r="E46" s="40"/>
      <c r="F46" s="40"/>
      <c r="G46" s="31"/>
      <c r="H46" s="31"/>
      <c r="I46" s="31"/>
      <c r="J46" s="31"/>
      <c r="K46" s="31"/>
      <c r="L46" s="31"/>
      <c r="M46" s="31"/>
      <c r="N46" s="31"/>
      <c r="O46" s="4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ht="34.5" customHeight="1">
      <c r="A47" s="39" t="s">
        <v>53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ht="34.5" customHeight="1">
      <c r="A48" s="39" t="s">
        <v>54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ht="34.5" customHeight="1">
      <c r="A49" s="24"/>
      <c r="B49" s="24"/>
      <c r="C49" s="24">
        <v>31</v>
      </c>
      <c r="D49" s="25" t="s">
        <v>142</v>
      </c>
      <c r="E49" s="26" t="s">
        <v>143</v>
      </c>
      <c r="F49" s="27" t="s">
        <v>76</v>
      </c>
      <c r="G49" s="26" t="s">
        <v>28</v>
      </c>
      <c r="H49" s="28" t="s">
        <v>59</v>
      </c>
      <c r="I49" s="26" t="s">
        <v>29</v>
      </c>
      <c r="J49" s="37">
        <v>0.0006373842592592593</v>
      </c>
      <c r="K49" s="37"/>
      <c r="L49" s="37"/>
      <c r="M49" s="30"/>
      <c r="N49" s="30"/>
      <c r="O49" s="3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4" customFormat="1" ht="34.5" customHeight="1">
      <c r="A50" s="24"/>
      <c r="B50" s="24"/>
      <c r="C50" s="24">
        <v>37</v>
      </c>
      <c r="D50" s="32" t="s">
        <v>171</v>
      </c>
      <c r="E50" s="26" t="s">
        <v>172</v>
      </c>
      <c r="F50" s="33" t="s">
        <v>70</v>
      </c>
      <c r="G50" s="34" t="s">
        <v>72</v>
      </c>
      <c r="H50" s="35" t="s">
        <v>59</v>
      </c>
      <c r="I50" s="34" t="s">
        <v>29</v>
      </c>
      <c r="J50" s="37">
        <v>0.0006174768518518518</v>
      </c>
      <c r="K50" s="37"/>
      <c r="L50" s="37"/>
      <c r="M50" s="30"/>
      <c r="N50" s="30"/>
      <c r="O50" s="3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ht="34.5" customHeight="1">
      <c r="A51" s="24"/>
      <c r="B51" s="24"/>
      <c r="C51" s="24">
        <v>30</v>
      </c>
      <c r="D51" s="25" t="s">
        <v>126</v>
      </c>
      <c r="E51" s="26" t="s">
        <v>127</v>
      </c>
      <c r="F51" s="27" t="s">
        <v>73</v>
      </c>
      <c r="G51" s="26" t="s">
        <v>72</v>
      </c>
      <c r="H51" s="28" t="s">
        <v>59</v>
      </c>
      <c r="I51" s="26" t="s">
        <v>27</v>
      </c>
      <c r="J51" s="37">
        <v>0.0005761574074074074</v>
      </c>
      <c r="K51" s="37"/>
      <c r="L51" s="37"/>
      <c r="M51" s="30"/>
      <c r="N51" s="30"/>
      <c r="O51" s="3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ht="2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ht="20.25">
      <c r="A53" s="10"/>
      <c r="B53" s="10"/>
      <c r="C53" s="10"/>
      <c r="D53" s="10"/>
      <c r="E53" s="10"/>
      <c r="F53" s="10"/>
      <c r="G53" s="10"/>
      <c r="H53" s="10"/>
      <c r="I53" s="10" t="s">
        <v>194</v>
      </c>
      <c r="J53" s="10"/>
      <c r="K53" s="10"/>
      <c r="L53" s="10"/>
      <c r="M53" s="10"/>
      <c r="N53" s="10"/>
      <c r="O53" s="1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ht="20.25">
      <c r="A54" s="10"/>
      <c r="B54" s="10"/>
      <c r="C54" s="10"/>
      <c r="D54" s="10"/>
      <c r="E54" s="10"/>
      <c r="F54" s="10"/>
      <c r="G54" s="10"/>
      <c r="H54" s="10"/>
      <c r="I54" s="10" t="s">
        <v>195</v>
      </c>
      <c r="J54" s="10"/>
      <c r="K54" s="10"/>
      <c r="L54" s="44"/>
      <c r="M54" s="44"/>
      <c r="N54" s="10" t="s">
        <v>196</v>
      </c>
      <c r="O54" s="1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ht="2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ht="20.25">
      <c r="A56" s="10"/>
      <c r="B56" s="10"/>
      <c r="C56" s="10"/>
      <c r="D56" s="10"/>
      <c r="E56" s="10"/>
      <c r="F56" s="10"/>
      <c r="G56" s="10"/>
      <c r="H56" s="10"/>
      <c r="I56" s="10" t="s">
        <v>197</v>
      </c>
      <c r="J56" s="10"/>
      <c r="K56" s="10"/>
      <c r="L56" s="10"/>
      <c r="M56" s="10"/>
      <c r="N56" s="10"/>
      <c r="O56" s="1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ht="20.25">
      <c r="A57" s="10"/>
      <c r="B57" s="10"/>
      <c r="C57" s="10"/>
      <c r="D57" s="10"/>
      <c r="E57" s="10"/>
      <c r="F57" s="10"/>
      <c r="G57" s="10"/>
      <c r="H57" s="10"/>
      <c r="I57" s="10" t="s">
        <v>198</v>
      </c>
      <c r="J57" s="10"/>
      <c r="K57" s="10"/>
      <c r="L57" s="44"/>
      <c r="M57" s="44"/>
      <c r="N57" s="10" t="s">
        <v>199</v>
      </c>
      <c r="O57" s="1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ht="2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sheetProtection/>
  <mergeCells count="10">
    <mergeCell ref="A10:O10"/>
    <mergeCell ref="A11:O11"/>
    <mergeCell ref="A6:O6"/>
    <mergeCell ref="A7:O7"/>
    <mergeCell ref="A1:O1"/>
    <mergeCell ref="A2:O2"/>
    <mergeCell ref="A3:O3"/>
    <mergeCell ref="A5:O5"/>
    <mergeCell ref="A8:C8"/>
    <mergeCell ref="M8:O8"/>
  </mergeCells>
  <printOptions/>
  <pageMargins left="0.37" right="0.28" top="0.51" bottom="0.3937007874015748" header="0.35433070866141736" footer="0.1968503937007874"/>
  <pageSetup fitToHeight="0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75" zoomScaleSheetLayoutView="75" zoomScalePageLayoutView="0" workbookViewId="0" topLeftCell="A21">
      <selection activeCell="M21" sqref="M21"/>
    </sheetView>
  </sheetViews>
  <sheetFormatPr defaultColWidth="9.140625" defaultRowHeight="12.75"/>
  <cols>
    <col min="1" max="1" width="8.8515625" style="72" customWidth="1"/>
    <col min="2" max="2" width="10.00390625" style="72" customWidth="1"/>
    <col min="3" max="3" width="26.140625" style="72" customWidth="1"/>
    <col min="4" max="4" width="17.7109375" style="72" customWidth="1"/>
    <col min="5" max="5" width="13.7109375" style="72" customWidth="1"/>
    <col min="6" max="6" width="20.140625" style="72" customWidth="1"/>
    <col min="7" max="7" width="8.8515625" style="72" customWidth="1"/>
  </cols>
  <sheetData>
    <row r="1" ht="18.75">
      <c r="A1" s="72" t="s">
        <v>32</v>
      </c>
    </row>
    <row r="3" ht="18.75">
      <c r="A3" s="72" t="s">
        <v>201</v>
      </c>
    </row>
    <row r="4" ht="18.75">
      <c r="A4" s="72" t="s">
        <v>60</v>
      </c>
    </row>
    <row r="5" ht="18.75">
      <c r="A5" s="72" t="s">
        <v>200</v>
      </c>
    </row>
    <row r="7" spans="1:4" ht="18.75">
      <c r="A7" s="72" t="s">
        <v>183</v>
      </c>
      <c r="D7" s="72" t="s">
        <v>33</v>
      </c>
    </row>
    <row r="9" spans="1:3" ht="18.75">
      <c r="A9" s="72" t="s">
        <v>23</v>
      </c>
      <c r="C9" s="72" t="s">
        <v>202</v>
      </c>
    </row>
    <row r="11" spans="1:6" ht="39.75" customHeight="1">
      <c r="A11" s="73" t="s">
        <v>0</v>
      </c>
      <c r="B11" s="73" t="s">
        <v>34</v>
      </c>
      <c r="C11" s="73" t="s">
        <v>35</v>
      </c>
      <c r="D11" s="73" t="s">
        <v>36</v>
      </c>
      <c r="E11" s="73" t="s">
        <v>37</v>
      </c>
      <c r="F11" s="73" t="s">
        <v>38</v>
      </c>
    </row>
    <row r="12" ht="23.25" customHeight="1">
      <c r="A12" s="88" t="s">
        <v>39</v>
      </c>
    </row>
    <row r="13" spans="1:6" ht="18.75">
      <c r="A13" s="80">
        <v>1</v>
      </c>
      <c r="B13" s="74">
        <v>29</v>
      </c>
      <c r="C13" s="58" t="s">
        <v>80</v>
      </c>
      <c r="D13" s="89" t="s">
        <v>212</v>
      </c>
      <c r="E13" s="89" t="s">
        <v>212</v>
      </c>
      <c r="F13" s="75">
        <v>0</v>
      </c>
    </row>
    <row r="14" spans="1:6" ht="18.75">
      <c r="A14" s="80">
        <v>2</v>
      </c>
      <c r="B14" s="74">
        <v>32</v>
      </c>
      <c r="C14" s="58" t="s">
        <v>87</v>
      </c>
      <c r="D14" s="89" t="s">
        <v>214</v>
      </c>
      <c r="E14" s="89" t="s">
        <v>214</v>
      </c>
      <c r="F14" s="75">
        <v>16.45</v>
      </c>
    </row>
    <row r="15" spans="1:6" ht="18.75">
      <c r="A15" s="80">
        <v>2</v>
      </c>
      <c r="B15" s="74">
        <v>27</v>
      </c>
      <c r="C15" s="58" t="s">
        <v>99</v>
      </c>
      <c r="D15" s="89" t="s">
        <v>206</v>
      </c>
      <c r="E15" s="89" t="s">
        <v>206</v>
      </c>
      <c r="F15" s="75">
        <v>16.45</v>
      </c>
    </row>
    <row r="16" spans="1:6" ht="18.75">
      <c r="A16" s="80">
        <v>4</v>
      </c>
      <c r="B16" s="74">
        <v>26</v>
      </c>
      <c r="C16" s="58" t="s">
        <v>137</v>
      </c>
      <c r="D16" s="89" t="s">
        <v>139</v>
      </c>
      <c r="E16" s="76"/>
      <c r="F16" s="75"/>
    </row>
    <row r="17" spans="1:6" ht="18.75">
      <c r="A17" s="80">
        <v>5</v>
      </c>
      <c r="B17" s="74">
        <v>25</v>
      </c>
      <c r="C17" s="58" t="s">
        <v>105</v>
      </c>
      <c r="D17" s="89" t="s">
        <v>208</v>
      </c>
      <c r="E17" s="89" t="s">
        <v>208</v>
      </c>
      <c r="F17" s="75">
        <v>56.6</v>
      </c>
    </row>
    <row r="18" spans="1:6" ht="18.75">
      <c r="A18" s="80">
        <v>6</v>
      </c>
      <c r="B18" s="74">
        <v>23</v>
      </c>
      <c r="C18" s="58" t="s">
        <v>133</v>
      </c>
      <c r="D18" s="82" t="s">
        <v>134</v>
      </c>
      <c r="E18" s="76"/>
      <c r="F18" s="75"/>
    </row>
    <row r="19" spans="1:6" ht="18.75">
      <c r="A19" s="80">
        <v>7</v>
      </c>
      <c r="B19" s="74">
        <v>33</v>
      </c>
      <c r="C19" s="58" t="s">
        <v>114</v>
      </c>
      <c r="D19" s="89" t="s">
        <v>115</v>
      </c>
      <c r="E19" s="89" t="s">
        <v>115</v>
      </c>
      <c r="F19" s="75">
        <v>112.1</v>
      </c>
    </row>
    <row r="20" spans="1:6" ht="18.75">
      <c r="A20" s="80">
        <v>8</v>
      </c>
      <c r="B20" s="74">
        <v>22</v>
      </c>
      <c r="C20" s="58" t="s">
        <v>154</v>
      </c>
      <c r="D20" s="89" t="s">
        <v>155</v>
      </c>
      <c r="E20" s="76"/>
      <c r="F20" s="75"/>
    </row>
    <row r="21" spans="1:6" ht="18.75">
      <c r="A21" s="80">
        <v>9</v>
      </c>
      <c r="B21" s="74">
        <v>39</v>
      </c>
      <c r="C21" s="58" t="s">
        <v>164</v>
      </c>
      <c r="D21" s="76" t="s">
        <v>56</v>
      </c>
      <c r="E21" s="77"/>
      <c r="F21" s="75"/>
    </row>
    <row r="22" spans="1:6" ht="18.75">
      <c r="A22" s="80">
        <v>10</v>
      </c>
      <c r="B22" s="78"/>
      <c r="C22" s="79"/>
      <c r="D22" s="76"/>
      <c r="E22" s="77"/>
      <c r="F22" s="75"/>
    </row>
    <row r="23" spans="4:5" ht="8.25" customHeight="1">
      <c r="D23" s="80"/>
      <c r="E23" s="80"/>
    </row>
    <row r="24" spans="1:5" ht="26.25" customHeight="1">
      <c r="A24" s="88" t="s">
        <v>40</v>
      </c>
      <c r="D24" s="80"/>
      <c r="E24" s="80"/>
    </row>
    <row r="25" spans="1:6" ht="18.75">
      <c r="A25" s="80">
        <v>1</v>
      </c>
      <c r="B25" s="80">
        <v>29</v>
      </c>
      <c r="C25" s="58" t="s">
        <v>80</v>
      </c>
      <c r="D25" s="89" t="s">
        <v>212</v>
      </c>
      <c r="E25" s="80"/>
      <c r="F25" s="77"/>
    </row>
    <row r="26" spans="1:6" ht="18.75">
      <c r="A26" s="80">
        <v>2</v>
      </c>
      <c r="B26" s="80">
        <v>32</v>
      </c>
      <c r="C26" s="58" t="s">
        <v>87</v>
      </c>
      <c r="D26" s="89" t="s">
        <v>214</v>
      </c>
      <c r="E26" s="80"/>
      <c r="F26" s="77"/>
    </row>
    <row r="27" spans="1:6" ht="18.75">
      <c r="A27" s="80">
        <v>2</v>
      </c>
      <c r="B27" s="80">
        <v>27</v>
      </c>
      <c r="C27" s="58" t="s">
        <v>99</v>
      </c>
      <c r="D27" s="89" t="s">
        <v>206</v>
      </c>
      <c r="E27" s="80"/>
      <c r="F27" s="77"/>
    </row>
    <row r="28" spans="1:6" ht="18.75">
      <c r="A28" s="80">
        <v>5</v>
      </c>
      <c r="B28" s="80">
        <v>25</v>
      </c>
      <c r="C28" s="58" t="s">
        <v>105</v>
      </c>
      <c r="D28" s="89" t="s">
        <v>208</v>
      </c>
      <c r="E28" s="80"/>
      <c r="F28" s="77"/>
    </row>
    <row r="29" spans="1:6" ht="18.75">
      <c r="A29" s="80" t="s">
        <v>64</v>
      </c>
      <c r="B29" s="80">
        <v>35</v>
      </c>
      <c r="C29" s="58" t="s">
        <v>110</v>
      </c>
      <c r="D29" s="89" t="s">
        <v>210</v>
      </c>
      <c r="E29" s="80"/>
      <c r="F29" s="77"/>
    </row>
    <row r="31" spans="1:7" ht="18.75">
      <c r="A31" s="72" t="s">
        <v>41</v>
      </c>
      <c r="E31" s="80"/>
      <c r="F31" s="80"/>
      <c r="G31" s="80"/>
    </row>
    <row r="32" spans="1:7" ht="39" customHeight="1">
      <c r="A32" s="81" t="s">
        <v>42</v>
      </c>
      <c r="B32" s="81"/>
      <c r="C32" s="81"/>
      <c r="D32" s="82">
        <f>D25+D26+D27+D28+D29</f>
        <v>202.11</v>
      </c>
      <c r="E32" s="82">
        <f>E13+E14+E15+E17+E19</f>
        <v>207.27</v>
      </c>
      <c r="F32" s="78"/>
      <c r="G32" s="78"/>
    </row>
    <row r="33" spans="1:7" ht="28.5" customHeight="1">
      <c r="A33" s="83" t="s">
        <v>43</v>
      </c>
      <c r="B33" s="83"/>
      <c r="C33" s="83"/>
      <c r="D33" s="83"/>
      <c r="E33" s="82"/>
      <c r="G33" s="78"/>
    </row>
    <row r="34" spans="1:6" ht="30" customHeight="1">
      <c r="A34" s="81" t="s">
        <v>44</v>
      </c>
      <c r="B34" s="81"/>
      <c r="C34" s="81"/>
      <c r="D34" s="81"/>
      <c r="E34" s="81"/>
      <c r="F34" s="84">
        <f>F13+F14+F15+F17+F19</f>
        <v>201.6</v>
      </c>
    </row>
    <row r="35" spans="5:7" ht="18.75">
      <c r="E35" s="80"/>
      <c r="F35" s="80"/>
      <c r="G35" s="80"/>
    </row>
    <row r="36" spans="1:7" ht="18.75">
      <c r="A36" s="72" t="s">
        <v>45</v>
      </c>
      <c r="E36" s="80"/>
      <c r="F36" s="80"/>
      <c r="G36" s="76">
        <f>(D32+E32-F34)/10</f>
        <v>20.778</v>
      </c>
    </row>
    <row r="37" spans="1:7" ht="18.75">
      <c r="A37" s="85" t="s">
        <v>217</v>
      </c>
      <c r="B37" s="85"/>
      <c r="C37" s="85"/>
      <c r="E37" s="80"/>
      <c r="F37" s="80"/>
      <c r="G37" s="76"/>
    </row>
    <row r="38" spans="5:7" ht="18.75">
      <c r="E38" s="80"/>
      <c r="F38" s="80"/>
      <c r="G38" s="80"/>
    </row>
    <row r="39" spans="1:6" ht="18.75">
      <c r="A39" s="86" t="s">
        <v>46</v>
      </c>
      <c r="B39" s="86"/>
      <c r="C39" s="86"/>
      <c r="D39" s="72" t="s">
        <v>216</v>
      </c>
      <c r="E39" s="80"/>
      <c r="F39" s="87"/>
    </row>
    <row r="41" spans="3:6" ht="18.75">
      <c r="C41" s="72" t="s">
        <v>47</v>
      </c>
      <c r="F41" s="72" t="s">
        <v>48</v>
      </c>
    </row>
  </sheetData>
  <sheetProtection/>
  <mergeCells count="5">
    <mergeCell ref="A39:C39"/>
    <mergeCell ref="A32:C32"/>
    <mergeCell ref="A33:D33"/>
    <mergeCell ref="A34:E34"/>
    <mergeCell ref="A37:C37"/>
  </mergeCells>
  <printOptions/>
  <pageMargins left="0.7" right="0.5" top="0.65" bottom="0.54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2013-01-19T17:43:15Z</cp:lastPrinted>
  <dcterms:created xsi:type="dcterms:W3CDTF">1996-10-08T23:32:33Z</dcterms:created>
  <dcterms:modified xsi:type="dcterms:W3CDTF">2013-01-19T21:03:41Z</dcterms:modified>
  <cp:category/>
  <cp:version/>
  <cp:contentType/>
  <cp:contentStatus/>
</cp:coreProperties>
</file>